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8700" activeTab="0"/>
  </bookViews>
  <sheets>
    <sheet name="Мероприятия 2011-2015" sheetId="1" r:id="rId1"/>
    <sheet name="Лист2" sheetId="2" r:id="rId2"/>
    <sheet name="2012 год" sheetId="3" r:id="rId3"/>
    <sheet name="Лист3" sheetId="4" r:id="rId4"/>
  </sheets>
  <definedNames>
    <definedName name="А7">'Мероприятия 2011-2015'!#REF!</definedName>
  </definedNames>
  <calcPr fullCalcOnLoad="1"/>
</workbook>
</file>

<file path=xl/sharedStrings.xml><?xml version="1.0" encoding="utf-8"?>
<sst xmlns="http://schemas.openxmlformats.org/spreadsheetml/2006/main" count="186" uniqueCount="83">
  <si>
    <t>№</t>
  </si>
  <si>
    <t>Объекты мероприятия</t>
  </si>
  <si>
    <t>Всего</t>
  </si>
  <si>
    <t>Областной бюджет</t>
  </si>
  <si>
    <t>Внебюджетные средства</t>
  </si>
  <si>
    <t xml:space="preserve">Статья экономической классификации </t>
  </si>
  <si>
    <t>Администрация Кусинского городского поселения</t>
  </si>
  <si>
    <t>Администрация Злоказовского сельского поселения</t>
  </si>
  <si>
    <t>длина дороги км.</t>
  </si>
  <si>
    <t>асфальтобетон</t>
  </si>
  <si>
    <t>Мероприятия</t>
  </si>
  <si>
    <t>Выполнения мероприятия</t>
  </si>
  <si>
    <t>Источник финансирования</t>
  </si>
  <si>
    <t>бюджет поселений</t>
  </si>
  <si>
    <t>Магнитское городское поселение</t>
  </si>
  <si>
    <t>бюджет района</t>
  </si>
  <si>
    <t>Исполнитель</t>
  </si>
  <si>
    <t xml:space="preserve">Всего: </t>
  </si>
  <si>
    <t>Злоказовское сельское поселение</t>
  </si>
  <si>
    <t>Медведевское сельское поселение</t>
  </si>
  <si>
    <t>Кусинское городское поселение</t>
  </si>
  <si>
    <t>Петрозаводское сельское поселение</t>
  </si>
  <si>
    <t>покрытие асфальтобетон</t>
  </si>
  <si>
    <t>В тыс. руб.</t>
  </si>
  <si>
    <t>2009г.</t>
  </si>
  <si>
    <t>2010г.</t>
  </si>
  <si>
    <t>2011г.</t>
  </si>
  <si>
    <t>ОБ</t>
  </si>
  <si>
    <t>БР</t>
  </si>
  <si>
    <t>БП</t>
  </si>
  <si>
    <t>В.т.ч.</t>
  </si>
  <si>
    <t>млн. руб.</t>
  </si>
  <si>
    <t>Перечень програмных мероприятий на 2012 год</t>
  </si>
  <si>
    <t>асфальтобетон      щебеночное</t>
  </si>
  <si>
    <t>Планируемые объемы финансирования в 2012году  тыс. руб.</t>
  </si>
  <si>
    <t>Ремонт дороги по ул. Вокзальной (от ул. Урицкого до ул. Космонавтов) г.Куса</t>
  </si>
  <si>
    <t>Ремонт дороги продолжение по ул. Суворова (от ул. Победы до моста через реку Куса, включая ответвление от ул. Суворова до АЗС-34) г.Куса.</t>
  </si>
  <si>
    <t>Ремонт дороги по ул. Станционная (от ж/д вокзала через переезд до ул. Блюхера) г.Куса.</t>
  </si>
  <si>
    <t>Ремонт автомобильной дороги по ул.Гагарина и ул.Комсомольской п.Магнитка Кусинского района</t>
  </si>
  <si>
    <t>Ремонт автомобильной дороги по ул.Метелева в с.Злоказово Кусинского района</t>
  </si>
  <si>
    <t>Ремонт автомобильной дороги по ул.Школьной в с.Злоказово Кусинского района</t>
  </si>
  <si>
    <t>Ремонт дороги по ул.Центральная п.Никольский Злоказовского сельского поселения Кусинского района</t>
  </si>
  <si>
    <t>Ремонт дороги по ул.Центральная и ул.Школьная в п.Октябрьский Злоказовского сельского поселения Кусинского района</t>
  </si>
  <si>
    <t>Ремонт дороги по ул.Центральная  в п.Аршинка Злоказовского сельского поселения Кусинского района</t>
  </si>
  <si>
    <t>Ремонт дороги по ул.Школьная в п.Вознесенка Злоказовского сельского поселения Кусинского района</t>
  </si>
  <si>
    <t>Ремонт  автомобильной дороги  улиц Большевик, Октябрьской в  с. Петропавловка Кусинского района</t>
  </si>
  <si>
    <t>Реконструкция автомобильной дороги по ул.Красный путь от перекрестка ул.Садовой до ул.Айская Медведевского сельского поселения Кусинского района</t>
  </si>
  <si>
    <t>Реконструкция автомобильной дороги по Бр.Пономаренко от дома №1 до № 22  Медведевского сельского поселения Кусинского района</t>
  </si>
  <si>
    <t>Реконструкция  автомобильной дороги по ул.Суворова от ул.Бр.Пономаренко до ул.Лесной  Медведевского сельского поселения Кусинского района</t>
  </si>
  <si>
    <t>Ремонт  дороги от ул.Ленина до молокозавода в г.Куса</t>
  </si>
  <si>
    <t>Ремонт дороги от поворота на станцию до остановки "Коллективный сад" в г.Куса Челябинской области</t>
  </si>
  <si>
    <t>Ремонт дороги от ул.Красный путь до въезда на территорию центральной котельной в с Медведевка Кусинского района Челябинской области</t>
  </si>
  <si>
    <t>МБ</t>
  </si>
  <si>
    <t>ФБ</t>
  </si>
  <si>
    <t>ВНБ</t>
  </si>
  <si>
    <t>Админ. Кусинского городского поселения</t>
  </si>
  <si>
    <t>Админ. Медведевского сельского поселения</t>
  </si>
  <si>
    <t>Админ. Магнитского городского поселения</t>
  </si>
  <si>
    <t>Админ. Злоказовского сельского поселения</t>
  </si>
  <si>
    <t>Админ. Петрозаводского сельского поселения</t>
  </si>
  <si>
    <t>Глава Кусинского муниципального района                                                                  В.Н.Пенягин</t>
  </si>
  <si>
    <t>Рук. УСЖКХ Говалев С.Н.   Тел:/факс/ 3515-43-40-05</t>
  </si>
  <si>
    <t xml:space="preserve">Приложение 2                                                                                                                                                                                                    к целевой  Программе "Строительство, реконструкция и капитальный ремонт автомобильных дорог  Кусинского муниципального района " на2011-2015 годы  </t>
  </si>
  <si>
    <t>Планируемые объемы финансирования в 2016 году тыс. руб.</t>
  </si>
  <si>
    <t>Перечень программных мероприятий на 2016 год</t>
  </si>
  <si>
    <t>Перечень программных мероприятий на 2017 год</t>
  </si>
  <si>
    <t>Планируемые объемы финансирования в 2017 году тыс. руб.</t>
  </si>
  <si>
    <t>Содержание автомобильных дорог</t>
  </si>
  <si>
    <t>Длина дороги км.</t>
  </si>
  <si>
    <t>Мероприят             ия</t>
  </si>
  <si>
    <t>ИТОГО:</t>
  </si>
  <si>
    <t>УСЖКХ</t>
  </si>
  <si>
    <t>Перечень программных мероприятий на 2018 год</t>
  </si>
  <si>
    <t>Планируемые объемы финансирования в 2018 году тыс. руб.</t>
  </si>
  <si>
    <t>Перечень программных мероприятий на 2019 год</t>
  </si>
  <si>
    <t>Планируемые объемы финансирования в 2019 году тыс. руб.</t>
  </si>
  <si>
    <t>Перечень программных мероприятий на 2020 год</t>
  </si>
  <si>
    <t>Планируемые объемы финансирования в 2020 году тыс. руб.</t>
  </si>
  <si>
    <t xml:space="preserve">Приложение 1  к муниципальной  Программе  </t>
  </si>
  <si>
    <t>ВСЕГО по программе:</t>
  </si>
  <si>
    <t>Ремонт автомобильных дорог, мероприятия по обеспечению безопасности дорожного хозяйства</t>
  </si>
  <si>
    <t>Ремонт автомобильных дорог,  мероприятия по обеспечению безопасности дорожного хозяйства</t>
  </si>
  <si>
    <t>Глава Медведёвского сельского поселения                                                  И.В.Данилов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</si>
</sst>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0"/>
    <numFmt numFmtId="172" formatCode="#,##0.00000"/>
  </numFmts>
  <fonts count="3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9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8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9" fillId="0" borderId="12" xfId="0" applyNumberFormat="1" applyFont="1" applyBorder="1" applyAlignment="1">
      <alignment horizontal="center" vertical="top" wrapText="1"/>
    </xf>
    <xf numFmtId="2" fontId="9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68" fontId="4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68" fontId="4" fillId="0" borderId="10" xfId="0" applyNumberFormat="1" applyFont="1" applyFill="1" applyBorder="1" applyAlignment="1">
      <alignment horizontal="center" vertical="center"/>
    </xf>
    <xf numFmtId="170" fontId="1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ill="1" applyBorder="1" applyAlignment="1">
      <alignment horizontal="center" vertical="center"/>
    </xf>
    <xf numFmtId="170" fontId="4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168" fontId="0" fillId="0" borderId="0" xfId="0" applyNumberForma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1" fontId="0" fillId="0" borderId="10" xfId="0" applyNumberForma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171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71" fontId="17" fillId="0" borderId="0" xfId="0" applyNumberFormat="1" applyFont="1" applyFill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 wrapText="1"/>
    </xf>
    <xf numFmtId="0" fontId="0" fillId="0" borderId="18" xfId="0" applyFill="1" applyBorder="1" applyAlignment="1">
      <alignment horizontal="right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center" wrapText="1"/>
    </xf>
    <xf numFmtId="171" fontId="9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171" fontId="17" fillId="0" borderId="10" xfId="0" applyNumberFormat="1" applyFont="1" applyFill="1" applyBorder="1" applyAlignment="1">
      <alignment horizontal="center" vertical="center"/>
    </xf>
    <xf numFmtId="170" fontId="17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71" fontId="0" fillId="0" borderId="18" xfId="0" applyNumberFormat="1" applyFill="1" applyBorder="1" applyAlignment="1">
      <alignment horizontal="center" vertical="center"/>
    </xf>
    <xf numFmtId="171" fontId="18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7" fillId="0" borderId="20" xfId="0" applyFont="1" applyFill="1" applyBorder="1" applyAlignment="1">
      <alignment horizontal="left" vertical="center" wrapText="1"/>
    </xf>
    <xf numFmtId="168" fontId="17" fillId="0" borderId="2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92" zoomScaleNormal="92" zoomScalePageLayoutView="0" workbookViewId="0" topLeftCell="A32">
      <selection activeCell="B54" sqref="B54"/>
    </sheetView>
  </sheetViews>
  <sheetFormatPr defaultColWidth="9.00390625" defaultRowHeight="12.75"/>
  <cols>
    <col min="1" max="1" width="4.375" style="4" customWidth="1"/>
    <col min="2" max="2" width="53.375" style="5" customWidth="1"/>
    <col min="3" max="3" width="8.75390625" style="6" customWidth="1"/>
    <col min="4" max="4" width="10.25390625" style="19" customWidth="1"/>
    <col min="5" max="5" width="7.75390625" style="4" customWidth="1"/>
    <col min="6" max="6" width="17.00390625" style="8" customWidth="1"/>
    <col min="7" max="7" width="16.875" style="4" customWidth="1"/>
    <col min="8" max="8" width="16.625" style="4" customWidth="1"/>
    <col min="9" max="9" width="18.125" style="4" customWidth="1"/>
    <col min="10" max="10" width="10.375" style="4" hidden="1" customWidth="1"/>
    <col min="11" max="11" width="13.75390625" style="4" hidden="1" customWidth="1"/>
    <col min="12" max="12" width="28.00390625" style="9" customWidth="1"/>
    <col min="13" max="16384" width="9.125" style="4" customWidth="1"/>
  </cols>
  <sheetData>
    <row r="1" spans="7:12" ht="14.25" customHeight="1">
      <c r="G1" s="117" t="s">
        <v>78</v>
      </c>
      <c r="H1" s="117"/>
      <c r="I1" s="117"/>
      <c r="J1" s="117"/>
      <c r="K1" s="117"/>
      <c r="L1" s="117"/>
    </row>
    <row r="2" spans="3:10" ht="12.75">
      <c r="C2" s="113" t="s">
        <v>64</v>
      </c>
      <c r="D2" s="113"/>
      <c r="E2" s="113"/>
      <c r="F2" s="113"/>
      <c r="G2" s="113"/>
      <c r="H2" s="113"/>
      <c r="I2" s="113"/>
      <c r="J2" s="113"/>
    </row>
    <row r="3" spans="1:12" ht="12.75">
      <c r="A3" s="106" t="s">
        <v>0</v>
      </c>
      <c r="B3" s="104" t="s">
        <v>1</v>
      </c>
      <c r="C3" s="110" t="s">
        <v>8</v>
      </c>
      <c r="D3" s="110" t="s">
        <v>10</v>
      </c>
      <c r="E3" s="106" t="s">
        <v>11</v>
      </c>
      <c r="F3" s="106" t="s">
        <v>63</v>
      </c>
      <c r="G3" s="106"/>
      <c r="H3" s="106"/>
      <c r="I3" s="106"/>
      <c r="J3" s="106"/>
      <c r="K3" s="106" t="s">
        <v>5</v>
      </c>
      <c r="L3" s="104" t="s">
        <v>16</v>
      </c>
    </row>
    <row r="4" spans="1:12" ht="12.75">
      <c r="A4" s="106"/>
      <c r="B4" s="104"/>
      <c r="C4" s="111"/>
      <c r="D4" s="111"/>
      <c r="E4" s="106"/>
      <c r="F4" s="107" t="s">
        <v>2</v>
      </c>
      <c r="G4" s="114" t="s">
        <v>12</v>
      </c>
      <c r="H4" s="115"/>
      <c r="I4" s="116"/>
      <c r="J4" s="106" t="s">
        <v>4</v>
      </c>
      <c r="K4" s="106"/>
      <c r="L4" s="104"/>
    </row>
    <row r="5" spans="1:12" ht="14.25" customHeight="1">
      <c r="A5" s="106"/>
      <c r="B5" s="104"/>
      <c r="C5" s="112"/>
      <c r="D5" s="112"/>
      <c r="E5" s="106"/>
      <c r="F5" s="107"/>
      <c r="G5" s="20" t="s">
        <v>15</v>
      </c>
      <c r="H5" s="10" t="s">
        <v>13</v>
      </c>
      <c r="I5" s="10" t="s">
        <v>3</v>
      </c>
      <c r="J5" s="106"/>
      <c r="K5" s="106"/>
      <c r="L5" s="104"/>
    </row>
    <row r="6" spans="1:12" ht="14.25" customHeight="1">
      <c r="A6" s="13">
        <v>1</v>
      </c>
      <c r="B6" s="74" t="s">
        <v>67</v>
      </c>
      <c r="C6" s="16">
        <v>36.978</v>
      </c>
      <c r="D6" s="68"/>
      <c r="E6" s="13">
        <v>2016</v>
      </c>
      <c r="F6" s="66">
        <v>161</v>
      </c>
      <c r="G6" s="66">
        <v>161</v>
      </c>
      <c r="H6" s="66">
        <v>0</v>
      </c>
      <c r="I6" s="66">
        <v>0</v>
      </c>
      <c r="J6" s="13"/>
      <c r="K6" s="13"/>
      <c r="L6" s="50" t="s">
        <v>71</v>
      </c>
    </row>
    <row r="7" spans="1:12" ht="23.25" customHeight="1">
      <c r="A7" s="13">
        <v>2</v>
      </c>
      <c r="B7" s="74" t="s">
        <v>80</v>
      </c>
      <c r="C7" s="16">
        <v>0.7</v>
      </c>
      <c r="D7" s="68"/>
      <c r="E7" s="13">
        <v>2016</v>
      </c>
      <c r="F7" s="69">
        <v>537.32</v>
      </c>
      <c r="G7" s="69">
        <v>537.32</v>
      </c>
      <c r="H7" s="66">
        <v>0</v>
      </c>
      <c r="I7" s="66">
        <v>0</v>
      </c>
      <c r="J7" s="13"/>
      <c r="K7" s="13"/>
      <c r="L7" s="50" t="s">
        <v>71</v>
      </c>
    </row>
    <row r="8" spans="1:12" ht="16.5" customHeight="1">
      <c r="A8" s="13"/>
      <c r="B8" s="63" t="s">
        <v>70</v>
      </c>
      <c r="C8" s="60"/>
      <c r="D8" s="68"/>
      <c r="E8" s="13"/>
      <c r="F8" s="67">
        <f>SUM(F6:F7)</f>
        <v>698.32</v>
      </c>
      <c r="G8" s="67">
        <f>SUM(G6:G7)</f>
        <v>698.32</v>
      </c>
      <c r="H8" s="66">
        <v>0</v>
      </c>
      <c r="I8" s="66">
        <v>0</v>
      </c>
      <c r="J8" s="13"/>
      <c r="K8" s="13"/>
      <c r="L8" s="71">
        <f>SUM(G8:K8)</f>
        <v>698.32</v>
      </c>
    </row>
    <row r="9" ht="3" customHeight="1" hidden="1"/>
    <row r="10" spans="3:10" ht="12" customHeight="1">
      <c r="C10" s="113" t="s">
        <v>65</v>
      </c>
      <c r="D10" s="113"/>
      <c r="E10" s="113"/>
      <c r="F10" s="113"/>
      <c r="G10" s="113"/>
      <c r="H10" s="113"/>
      <c r="I10" s="113"/>
      <c r="J10" s="113"/>
    </row>
    <row r="11" spans="1:12" ht="16.5" customHeight="1">
      <c r="A11" s="106" t="s">
        <v>0</v>
      </c>
      <c r="B11" s="104" t="s">
        <v>1</v>
      </c>
      <c r="C11" s="110" t="s">
        <v>68</v>
      </c>
      <c r="D11" s="110" t="s">
        <v>69</v>
      </c>
      <c r="E11" s="106" t="s">
        <v>11</v>
      </c>
      <c r="F11" s="106" t="s">
        <v>66</v>
      </c>
      <c r="G11" s="106"/>
      <c r="H11" s="106"/>
      <c r="I11" s="106"/>
      <c r="J11" s="106"/>
      <c r="K11" s="106" t="s">
        <v>5</v>
      </c>
      <c r="L11" s="104" t="s">
        <v>16</v>
      </c>
    </row>
    <row r="12" spans="1:12" ht="12.75">
      <c r="A12" s="106"/>
      <c r="B12" s="104"/>
      <c r="C12" s="111"/>
      <c r="D12" s="111"/>
      <c r="E12" s="106"/>
      <c r="F12" s="107" t="s">
        <v>2</v>
      </c>
      <c r="G12" s="114" t="s">
        <v>12</v>
      </c>
      <c r="H12" s="115"/>
      <c r="I12" s="116"/>
      <c r="J12" s="106" t="s">
        <v>4</v>
      </c>
      <c r="K12" s="106"/>
      <c r="L12" s="104"/>
    </row>
    <row r="13" spans="1:12" ht="25.5" customHeight="1">
      <c r="A13" s="106"/>
      <c r="B13" s="104"/>
      <c r="C13" s="112"/>
      <c r="D13" s="112"/>
      <c r="E13" s="106"/>
      <c r="F13" s="107"/>
      <c r="G13" s="20" t="s">
        <v>15</v>
      </c>
      <c r="H13" s="10" t="s">
        <v>13</v>
      </c>
      <c r="I13" s="10" t="s">
        <v>3</v>
      </c>
      <c r="J13" s="106"/>
      <c r="K13" s="106"/>
      <c r="L13" s="104"/>
    </row>
    <row r="14" spans="1:12" ht="17.25" customHeight="1">
      <c r="A14" s="87">
        <v>1</v>
      </c>
      <c r="B14" s="74" t="s">
        <v>67</v>
      </c>
      <c r="C14" s="16">
        <v>36.978</v>
      </c>
      <c r="D14" s="68"/>
      <c r="E14" s="13">
        <v>2017</v>
      </c>
      <c r="F14" s="66">
        <v>161</v>
      </c>
      <c r="G14" s="66">
        <v>161</v>
      </c>
      <c r="H14" s="66">
        <v>0</v>
      </c>
      <c r="I14" s="66">
        <v>0</v>
      </c>
      <c r="J14" s="13"/>
      <c r="K14" s="13"/>
      <c r="L14" s="50" t="s">
        <v>71</v>
      </c>
    </row>
    <row r="15" spans="1:12" ht="24.75" customHeight="1">
      <c r="A15" s="87">
        <v>2</v>
      </c>
      <c r="B15" s="74" t="s">
        <v>81</v>
      </c>
      <c r="C15" s="16">
        <v>1.2</v>
      </c>
      <c r="D15" s="68"/>
      <c r="E15" s="13">
        <v>2017</v>
      </c>
      <c r="F15" s="69">
        <v>537.32</v>
      </c>
      <c r="G15" s="69">
        <v>537.32</v>
      </c>
      <c r="H15" s="66">
        <v>0</v>
      </c>
      <c r="I15" s="66">
        <v>0</v>
      </c>
      <c r="J15" s="13"/>
      <c r="K15" s="13"/>
      <c r="L15" s="50" t="s">
        <v>71</v>
      </c>
    </row>
    <row r="16" spans="1:12" ht="18" customHeight="1">
      <c r="A16" s="13"/>
      <c r="B16" s="59" t="s">
        <v>70</v>
      </c>
      <c r="C16" s="89"/>
      <c r="D16" s="70"/>
      <c r="E16" s="52"/>
      <c r="F16" s="67">
        <f>SUM(F14:F15)</f>
        <v>698.32</v>
      </c>
      <c r="G16" s="67">
        <f>SUM(G14:G15)</f>
        <v>698.32</v>
      </c>
      <c r="H16" s="88">
        <f>SUM(H14:H15)</f>
        <v>0</v>
      </c>
      <c r="I16" s="86">
        <f>SUM(I14:I15)</f>
        <v>0</v>
      </c>
      <c r="J16" s="13"/>
      <c r="K16" s="13"/>
      <c r="L16" s="79"/>
    </row>
    <row r="17" spans="1:12" ht="5.25" customHeight="1" hidden="1">
      <c r="A17" s="18"/>
      <c r="B17" s="72"/>
      <c r="C17" s="73"/>
      <c r="D17" s="61"/>
      <c r="E17" s="61"/>
      <c r="F17" s="76"/>
      <c r="G17" s="76"/>
      <c r="H17" s="77"/>
      <c r="I17" s="77"/>
      <c r="J17" s="18"/>
      <c r="K17" s="18"/>
      <c r="L17" s="55"/>
    </row>
    <row r="18" ht="12.75" hidden="1">
      <c r="F18" s="8" t="e">
        <f>SUM(#REF!)</f>
        <v>#REF!</v>
      </c>
    </row>
    <row r="19" ht="12.75" hidden="1">
      <c r="B19" s="78"/>
    </row>
    <row r="20" spans="1:12" ht="14.25" customHeight="1">
      <c r="A20" s="13"/>
      <c r="B20" s="104" t="s">
        <v>1</v>
      </c>
      <c r="C20" s="105" t="s">
        <v>72</v>
      </c>
      <c r="D20" s="105"/>
      <c r="E20" s="105"/>
      <c r="F20" s="105"/>
      <c r="G20" s="105"/>
      <c r="H20" s="105"/>
      <c r="I20" s="105"/>
      <c r="J20" s="105"/>
      <c r="K20" s="13"/>
      <c r="L20" s="17"/>
    </row>
    <row r="21" spans="1:12" ht="12.75">
      <c r="A21" s="13"/>
      <c r="B21" s="104"/>
      <c r="C21" s="106" t="s">
        <v>8</v>
      </c>
      <c r="D21" s="106" t="s">
        <v>10</v>
      </c>
      <c r="E21" s="106" t="s">
        <v>11</v>
      </c>
      <c r="F21" s="106" t="s">
        <v>73</v>
      </c>
      <c r="G21" s="106"/>
      <c r="H21" s="106"/>
      <c r="I21" s="106"/>
      <c r="J21" s="106"/>
      <c r="K21" s="106" t="s">
        <v>5</v>
      </c>
      <c r="L21" s="104" t="s">
        <v>16</v>
      </c>
    </row>
    <row r="22" spans="1:12" ht="12.75">
      <c r="A22" s="13"/>
      <c r="B22" s="104"/>
      <c r="C22" s="106"/>
      <c r="D22" s="106"/>
      <c r="E22" s="106"/>
      <c r="F22" s="107" t="s">
        <v>2</v>
      </c>
      <c r="G22" s="106" t="s">
        <v>12</v>
      </c>
      <c r="H22" s="106"/>
      <c r="I22" s="106"/>
      <c r="J22" s="106" t="s">
        <v>4</v>
      </c>
      <c r="K22" s="106"/>
      <c r="L22" s="104"/>
    </row>
    <row r="23" spans="1:12" ht="31.5" customHeight="1">
      <c r="A23" s="13"/>
      <c r="B23" s="63"/>
      <c r="C23" s="106"/>
      <c r="D23" s="106"/>
      <c r="E23" s="106"/>
      <c r="F23" s="107"/>
      <c r="G23" s="10" t="s">
        <v>15</v>
      </c>
      <c r="H23" s="10" t="s">
        <v>13</v>
      </c>
      <c r="I23" s="10" t="s">
        <v>3</v>
      </c>
      <c r="J23" s="106"/>
      <c r="K23" s="106"/>
      <c r="L23" s="104"/>
    </row>
    <row r="24" spans="1:12" ht="12.75">
      <c r="A24" s="13">
        <v>1</v>
      </c>
      <c r="B24" s="74" t="s">
        <v>67</v>
      </c>
      <c r="C24" s="16">
        <v>36.978</v>
      </c>
      <c r="D24" s="68"/>
      <c r="E24" s="13">
        <v>2018</v>
      </c>
      <c r="F24" s="66">
        <v>161</v>
      </c>
      <c r="G24" s="66">
        <v>161</v>
      </c>
      <c r="H24" s="66">
        <v>0</v>
      </c>
      <c r="I24" s="66">
        <v>0</v>
      </c>
      <c r="J24" s="13"/>
      <c r="K24" s="13"/>
      <c r="L24" s="50" t="s">
        <v>71</v>
      </c>
    </row>
    <row r="25" spans="1:12" ht="24">
      <c r="A25" s="13">
        <v>2</v>
      </c>
      <c r="B25" s="74" t="s">
        <v>81</v>
      </c>
      <c r="C25" s="16">
        <v>1.2</v>
      </c>
      <c r="D25" s="68"/>
      <c r="E25" s="13">
        <v>2018</v>
      </c>
      <c r="F25" s="69">
        <v>537.32</v>
      </c>
      <c r="G25" s="69">
        <v>537.32</v>
      </c>
      <c r="H25" s="66">
        <v>0</v>
      </c>
      <c r="I25" s="66">
        <v>0</v>
      </c>
      <c r="J25" s="13"/>
      <c r="K25" s="13"/>
      <c r="L25" s="50" t="s">
        <v>71</v>
      </c>
    </row>
    <row r="26" spans="1:12" ht="15.75">
      <c r="A26" s="13"/>
      <c r="B26" s="63" t="s">
        <v>70</v>
      </c>
      <c r="C26" s="60"/>
      <c r="D26" s="68"/>
      <c r="E26" s="13"/>
      <c r="F26" s="67">
        <f>SUM(F24:F25)</f>
        <v>698.32</v>
      </c>
      <c r="G26" s="67">
        <f>SUM(G24:G25)</f>
        <v>698.32</v>
      </c>
      <c r="H26" s="66">
        <v>0</v>
      </c>
      <c r="I26" s="66">
        <v>0</v>
      </c>
      <c r="J26" s="13"/>
      <c r="K26" s="13"/>
      <c r="L26" s="71">
        <f>SUM(G26:K26)</f>
        <v>698.32</v>
      </c>
    </row>
    <row r="27" spans="1:12" ht="0.75" customHeight="1">
      <c r="A27" s="80"/>
      <c r="B27" s="81"/>
      <c r="C27" s="82"/>
      <c r="D27" s="83"/>
      <c r="E27" s="83"/>
      <c r="F27" s="84"/>
      <c r="G27" s="84"/>
      <c r="H27" s="84"/>
      <c r="I27" s="84"/>
      <c r="J27" s="57"/>
      <c r="K27" s="57"/>
      <c r="L27" s="85"/>
    </row>
    <row r="28" spans="1:12" ht="12.75">
      <c r="A28" s="13"/>
      <c r="B28" s="104" t="s">
        <v>1</v>
      </c>
      <c r="C28" s="105" t="s">
        <v>74</v>
      </c>
      <c r="D28" s="105"/>
      <c r="E28" s="105"/>
      <c r="F28" s="105"/>
      <c r="G28" s="105"/>
      <c r="H28" s="105"/>
      <c r="I28" s="105"/>
      <c r="J28" s="105"/>
      <c r="K28" s="13"/>
      <c r="L28" s="17"/>
    </row>
    <row r="29" spans="1:12" ht="12.75">
      <c r="A29" s="13"/>
      <c r="B29" s="104"/>
      <c r="C29" s="106" t="s">
        <v>8</v>
      </c>
      <c r="D29" s="106" t="s">
        <v>10</v>
      </c>
      <c r="E29" s="106" t="s">
        <v>11</v>
      </c>
      <c r="F29" s="106" t="s">
        <v>75</v>
      </c>
      <c r="G29" s="106"/>
      <c r="H29" s="106"/>
      <c r="I29" s="106"/>
      <c r="J29" s="106"/>
      <c r="K29" s="106" t="s">
        <v>5</v>
      </c>
      <c r="L29" s="104" t="s">
        <v>16</v>
      </c>
    </row>
    <row r="30" spans="1:12" ht="12.75">
      <c r="A30" s="13"/>
      <c r="B30" s="104"/>
      <c r="C30" s="106"/>
      <c r="D30" s="106"/>
      <c r="E30" s="106"/>
      <c r="F30" s="107" t="s">
        <v>2</v>
      </c>
      <c r="G30" s="106" t="s">
        <v>12</v>
      </c>
      <c r="H30" s="106"/>
      <c r="I30" s="106"/>
      <c r="J30" s="106" t="s">
        <v>4</v>
      </c>
      <c r="K30" s="106"/>
      <c r="L30" s="104"/>
    </row>
    <row r="31" spans="1:12" ht="24.75" customHeight="1">
      <c r="A31" s="13"/>
      <c r="B31" s="64"/>
      <c r="C31" s="106"/>
      <c r="D31" s="106"/>
      <c r="E31" s="106"/>
      <c r="F31" s="107"/>
      <c r="G31" s="75" t="s">
        <v>15</v>
      </c>
      <c r="H31" s="10" t="s">
        <v>13</v>
      </c>
      <c r="I31" s="10" t="s">
        <v>3</v>
      </c>
      <c r="J31" s="106"/>
      <c r="K31" s="106"/>
      <c r="L31" s="104"/>
    </row>
    <row r="32" spans="1:12" ht="12.75">
      <c r="A32" s="13">
        <v>1</v>
      </c>
      <c r="B32" s="74" t="s">
        <v>67</v>
      </c>
      <c r="C32" s="16">
        <v>36.978</v>
      </c>
      <c r="D32" s="68"/>
      <c r="E32" s="13">
        <v>2019</v>
      </c>
      <c r="F32" s="66">
        <v>161</v>
      </c>
      <c r="G32" s="66">
        <v>161</v>
      </c>
      <c r="H32" s="66">
        <v>0</v>
      </c>
      <c r="I32" s="66">
        <v>0</v>
      </c>
      <c r="J32" s="10"/>
      <c r="K32" s="10"/>
      <c r="L32" s="50" t="s">
        <v>71</v>
      </c>
    </row>
    <row r="33" spans="1:12" ht="15" customHeight="1">
      <c r="A33" s="13">
        <v>2</v>
      </c>
      <c r="B33" s="74" t="s">
        <v>81</v>
      </c>
      <c r="C33" s="16">
        <v>1.2</v>
      </c>
      <c r="D33" s="68"/>
      <c r="E33" s="13">
        <v>2019</v>
      </c>
      <c r="F33" s="69">
        <v>537.32</v>
      </c>
      <c r="G33" s="69">
        <v>537.32</v>
      </c>
      <c r="H33" s="66">
        <v>0</v>
      </c>
      <c r="I33" s="66">
        <v>0</v>
      </c>
      <c r="J33" s="10"/>
      <c r="K33" s="10"/>
      <c r="L33" s="50" t="s">
        <v>71</v>
      </c>
    </row>
    <row r="34" spans="1:12" ht="14.25" customHeight="1">
      <c r="A34" s="13"/>
      <c r="B34" s="63" t="s">
        <v>70</v>
      </c>
      <c r="C34" s="60"/>
      <c r="D34" s="68"/>
      <c r="E34" s="13"/>
      <c r="F34" s="67">
        <f>SUM(F32:F33)</f>
        <v>698.32</v>
      </c>
      <c r="G34" s="67">
        <f>SUM(G32:G33)</f>
        <v>698.32</v>
      </c>
      <c r="H34" s="66">
        <v>0</v>
      </c>
      <c r="I34" s="66">
        <v>0</v>
      </c>
      <c r="J34" s="10"/>
      <c r="K34" s="10"/>
      <c r="L34" s="62"/>
    </row>
    <row r="35" spans="1:12" ht="15.75" hidden="1">
      <c r="A35" s="18"/>
      <c r="B35" s="55"/>
      <c r="C35" s="56"/>
      <c r="D35" s="57"/>
      <c r="E35" s="18"/>
      <c r="F35" s="51"/>
      <c r="G35" s="51"/>
      <c r="H35" s="51"/>
      <c r="I35" s="58"/>
      <c r="J35" s="18"/>
      <c r="K35" s="18"/>
      <c r="L35" s="55"/>
    </row>
    <row r="36" spans="1:12" ht="15.75" hidden="1">
      <c r="A36" s="18"/>
      <c r="C36" s="56"/>
      <c r="D36" s="57"/>
      <c r="E36" s="18"/>
      <c r="F36" s="51"/>
      <c r="G36" s="51"/>
      <c r="H36" s="51"/>
      <c r="I36" s="58"/>
      <c r="J36" s="18"/>
      <c r="K36" s="18"/>
      <c r="L36" s="55"/>
    </row>
    <row r="37" ht="12.75" hidden="1"/>
    <row r="38" ht="12.75" hidden="1"/>
    <row r="39" ht="12.75" hidden="1"/>
    <row r="40" ht="12.75" hidden="1"/>
    <row r="41" ht="12.75" hidden="1"/>
    <row r="42" ht="12.75" hidden="1">
      <c r="B42" s="65"/>
    </row>
    <row r="43" spans="1:12" ht="6.75" customHeight="1" hidden="1">
      <c r="A43" s="108"/>
      <c r="B43" s="109"/>
      <c r="C43" s="109"/>
      <c r="D43" s="109"/>
      <c r="E43" s="109"/>
      <c r="F43" s="109"/>
      <c r="G43" s="109"/>
      <c r="H43" s="109"/>
      <c r="I43" s="109"/>
      <c r="J43" s="65"/>
      <c r="K43" s="65"/>
      <c r="L43" s="101"/>
    </row>
    <row r="44" spans="1:12" ht="12.75">
      <c r="A44" s="13"/>
      <c r="B44" s="104" t="s">
        <v>1</v>
      </c>
      <c r="C44" s="105" t="s">
        <v>76</v>
      </c>
      <c r="D44" s="105"/>
      <c r="E44" s="105"/>
      <c r="F44" s="105"/>
      <c r="G44" s="105"/>
      <c r="H44" s="105"/>
      <c r="I44" s="105"/>
      <c r="J44" s="105"/>
      <c r="L44" s="17"/>
    </row>
    <row r="45" spans="1:12" ht="12.75">
      <c r="A45" s="13"/>
      <c r="B45" s="104"/>
      <c r="C45" s="106" t="s">
        <v>8</v>
      </c>
      <c r="D45" s="106" t="s">
        <v>10</v>
      </c>
      <c r="E45" s="106" t="s">
        <v>11</v>
      </c>
      <c r="F45" s="106" t="s">
        <v>77</v>
      </c>
      <c r="G45" s="106"/>
      <c r="H45" s="106"/>
      <c r="I45" s="106"/>
      <c r="J45" s="106"/>
      <c r="L45" s="17"/>
    </row>
    <row r="46" spans="1:12" ht="12.75">
      <c r="A46" s="13"/>
      <c r="B46" s="104"/>
      <c r="C46" s="106"/>
      <c r="D46" s="106"/>
      <c r="E46" s="106"/>
      <c r="F46" s="107" t="s">
        <v>2</v>
      </c>
      <c r="G46" s="106" t="s">
        <v>12</v>
      </c>
      <c r="H46" s="106"/>
      <c r="I46" s="106"/>
      <c r="J46" s="106" t="s">
        <v>4</v>
      </c>
      <c r="L46" s="17"/>
    </row>
    <row r="47" spans="1:12" ht="14.25">
      <c r="A47" s="13"/>
      <c r="B47" s="64"/>
      <c r="C47" s="106"/>
      <c r="D47" s="106"/>
      <c r="E47" s="106"/>
      <c r="F47" s="107"/>
      <c r="G47" s="75" t="s">
        <v>15</v>
      </c>
      <c r="H47" s="10" t="s">
        <v>13</v>
      </c>
      <c r="I47" s="10" t="s">
        <v>3</v>
      </c>
      <c r="J47" s="106"/>
      <c r="L47" s="17"/>
    </row>
    <row r="48" spans="1:12" ht="12.75">
      <c r="A48" s="13">
        <v>1</v>
      </c>
      <c r="B48" s="74" t="s">
        <v>67</v>
      </c>
      <c r="C48" s="16">
        <v>36.978</v>
      </c>
      <c r="D48" s="68"/>
      <c r="E48" s="13">
        <v>2020</v>
      </c>
      <c r="F48" s="66">
        <v>161</v>
      </c>
      <c r="G48" s="66">
        <v>161</v>
      </c>
      <c r="H48" s="66">
        <v>0</v>
      </c>
      <c r="I48" s="66">
        <v>0</v>
      </c>
      <c r="J48" s="10"/>
      <c r="L48" s="50" t="s">
        <v>71</v>
      </c>
    </row>
    <row r="49" spans="1:12" ht="24">
      <c r="A49" s="13">
        <v>2</v>
      </c>
      <c r="B49" s="74" t="s">
        <v>81</v>
      </c>
      <c r="C49" s="16">
        <v>1.2</v>
      </c>
      <c r="D49" s="68"/>
      <c r="E49" s="13">
        <v>2020</v>
      </c>
      <c r="F49" s="69">
        <v>537.32</v>
      </c>
      <c r="G49" s="69">
        <v>537.32</v>
      </c>
      <c r="H49" s="66">
        <v>0</v>
      </c>
      <c r="I49" s="66">
        <v>0</v>
      </c>
      <c r="J49" s="10"/>
      <c r="L49" s="50" t="s">
        <v>71</v>
      </c>
    </row>
    <row r="50" spans="1:12" ht="15.75">
      <c r="A50" s="95"/>
      <c r="B50" s="96" t="s">
        <v>70</v>
      </c>
      <c r="C50" s="97"/>
      <c r="D50" s="98"/>
      <c r="E50" s="95"/>
      <c r="F50" s="67">
        <f>SUM(F48:F49)</f>
        <v>698.32</v>
      </c>
      <c r="G50" s="67">
        <f>SUM(G48:G49)</f>
        <v>698.32</v>
      </c>
      <c r="H50" s="99">
        <v>0</v>
      </c>
      <c r="I50" s="99">
        <v>0</v>
      </c>
      <c r="J50" s="90"/>
      <c r="L50" s="17" t="s">
        <v>71</v>
      </c>
    </row>
    <row r="51" spans="1:12" ht="5.25" customHeight="1">
      <c r="A51" s="13"/>
      <c r="B51" s="63"/>
      <c r="C51" s="60"/>
      <c r="D51" s="68"/>
      <c r="E51" s="13"/>
      <c r="F51" s="67"/>
      <c r="G51" s="67"/>
      <c r="H51" s="66"/>
      <c r="I51" s="66"/>
      <c r="J51" s="10"/>
      <c r="K51" s="13"/>
      <c r="L51" s="17"/>
    </row>
    <row r="52" spans="1:12" ht="15.75">
      <c r="A52" s="13"/>
      <c r="B52" s="63" t="s">
        <v>79</v>
      </c>
      <c r="C52" s="60"/>
      <c r="D52" s="68"/>
      <c r="E52" s="13"/>
      <c r="F52" s="100">
        <v>3491.6</v>
      </c>
      <c r="G52" s="100">
        <v>3491.6</v>
      </c>
      <c r="H52" s="100">
        <v>0</v>
      </c>
      <c r="I52" s="100">
        <v>0</v>
      </c>
      <c r="J52" s="10"/>
      <c r="K52" s="13"/>
      <c r="L52" s="17"/>
    </row>
    <row r="53" spans="1:10" ht="25.5" customHeight="1">
      <c r="A53" s="18"/>
      <c r="B53" s="102" t="s">
        <v>82</v>
      </c>
      <c r="C53" s="102"/>
      <c r="D53" s="102"/>
      <c r="E53" s="102"/>
      <c r="F53" s="102"/>
      <c r="G53" s="103"/>
      <c r="H53" s="102"/>
      <c r="I53" s="102"/>
      <c r="J53" s="57"/>
    </row>
    <row r="54" spans="1:10" ht="15.75">
      <c r="A54" s="18"/>
      <c r="B54" s="61"/>
      <c r="C54" s="91"/>
      <c r="D54" s="92"/>
      <c r="E54" s="18"/>
      <c r="F54" s="93"/>
      <c r="G54" s="93"/>
      <c r="H54" s="94"/>
      <c r="I54" s="94"/>
      <c r="J54" s="57"/>
    </row>
  </sheetData>
  <sheetProtection/>
  <mergeCells count="58">
    <mergeCell ref="G1:L1"/>
    <mergeCell ref="C2:J2"/>
    <mergeCell ref="E3:E5"/>
    <mergeCell ref="F3:J3"/>
    <mergeCell ref="K3:K5"/>
    <mergeCell ref="L3:L5"/>
    <mergeCell ref="L29:L31"/>
    <mergeCell ref="F30:F31"/>
    <mergeCell ref="A3:A5"/>
    <mergeCell ref="B3:B5"/>
    <mergeCell ref="C3:C5"/>
    <mergeCell ref="D3:D5"/>
    <mergeCell ref="F4:F5"/>
    <mergeCell ref="G4:I4"/>
    <mergeCell ref="J4:J5"/>
    <mergeCell ref="J30:J31"/>
    <mergeCell ref="B28:B30"/>
    <mergeCell ref="C29:C31"/>
    <mergeCell ref="D29:D31"/>
    <mergeCell ref="E29:E31"/>
    <mergeCell ref="L11:L13"/>
    <mergeCell ref="G12:I12"/>
    <mergeCell ref="J12:J13"/>
    <mergeCell ref="F12:F13"/>
    <mergeCell ref="K29:K31"/>
    <mergeCell ref="C10:J10"/>
    <mergeCell ref="E11:E13"/>
    <mergeCell ref="K11:K13"/>
    <mergeCell ref="F11:J11"/>
    <mergeCell ref="G30:I30"/>
    <mergeCell ref="C28:J28"/>
    <mergeCell ref="F29:J29"/>
    <mergeCell ref="F21:J21"/>
    <mergeCell ref="K21:K23"/>
    <mergeCell ref="L21:L23"/>
    <mergeCell ref="F22:F23"/>
    <mergeCell ref="G22:I22"/>
    <mergeCell ref="J22:J23"/>
    <mergeCell ref="E21:E23"/>
    <mergeCell ref="C20:J20"/>
    <mergeCell ref="A43:I43"/>
    <mergeCell ref="A11:A13"/>
    <mergeCell ref="B11:B13"/>
    <mergeCell ref="C11:C13"/>
    <mergeCell ref="D11:D13"/>
    <mergeCell ref="B20:B22"/>
    <mergeCell ref="C21:C23"/>
    <mergeCell ref="D21:D23"/>
    <mergeCell ref="B53:I53"/>
    <mergeCell ref="B44:B46"/>
    <mergeCell ref="C44:J44"/>
    <mergeCell ref="C45:C47"/>
    <mergeCell ref="D45:D47"/>
    <mergeCell ref="E45:E47"/>
    <mergeCell ref="F45:J45"/>
    <mergeCell ref="F46:F47"/>
    <mergeCell ref="G46:I46"/>
    <mergeCell ref="J46:J47"/>
  </mergeCells>
  <printOptions/>
  <pageMargins left="0.4" right="0.17" top="0.3937007874015748" bottom="0.2" header="0.33" footer="0.1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I21"/>
  <sheetViews>
    <sheetView zoomScalePageLayoutView="0" workbookViewId="0" topLeftCell="B1">
      <selection activeCell="I1" sqref="I1"/>
    </sheetView>
  </sheetViews>
  <sheetFormatPr defaultColWidth="9.00390625" defaultRowHeight="12.75"/>
  <cols>
    <col min="3" max="3" width="12.125" style="0" customWidth="1"/>
    <col min="4" max="5" width="13.75390625" style="0" customWidth="1"/>
    <col min="6" max="6" width="18.625" style="0" customWidth="1"/>
    <col min="7" max="7" width="12.375" style="0" customWidth="1"/>
    <col min="8" max="8" width="15.25390625" style="0" customWidth="1"/>
  </cols>
  <sheetData>
    <row r="3" ht="13.5" thickBot="1"/>
    <row r="4" spans="3:9" ht="16.5" thickBot="1">
      <c r="C4" s="37" t="s">
        <v>31</v>
      </c>
      <c r="D4" s="35">
        <v>62795</v>
      </c>
      <c r="E4" s="38">
        <v>125525.1</v>
      </c>
      <c r="F4" s="38">
        <v>187650</v>
      </c>
      <c r="G4" s="33">
        <f>SUM(D4:F4)</f>
        <v>375970.1</v>
      </c>
      <c r="I4" s="38">
        <v>375970.1</v>
      </c>
    </row>
    <row r="5" ht="15.75">
      <c r="C5" s="39"/>
    </row>
    <row r="9" ht="13.5" thickBot="1"/>
    <row r="10" spans="3:7" ht="16.5" thickBot="1">
      <c r="C10" s="25" t="s">
        <v>23</v>
      </c>
      <c r="D10" s="26" t="s">
        <v>2</v>
      </c>
      <c r="E10" s="26" t="s">
        <v>24</v>
      </c>
      <c r="F10" s="26" t="s">
        <v>25</v>
      </c>
      <c r="G10" s="26" t="s">
        <v>26</v>
      </c>
    </row>
    <row r="11" spans="3:8" ht="16.5" thickBot="1">
      <c r="C11" s="27" t="s">
        <v>2</v>
      </c>
      <c r="D11" s="36">
        <f>E11+F11+G11</f>
        <v>375970.1</v>
      </c>
      <c r="E11" s="28">
        <v>62795</v>
      </c>
      <c r="F11" s="28">
        <v>125525.1</v>
      </c>
      <c r="G11" s="28">
        <v>187650</v>
      </c>
      <c r="H11">
        <f>SUM(E11:G11)</f>
        <v>375970.1</v>
      </c>
    </row>
    <row r="12" spans="3:8" ht="16.5" thickBot="1">
      <c r="C12" s="27" t="s">
        <v>27</v>
      </c>
      <c r="D12" s="28">
        <v>370693.79</v>
      </c>
      <c r="E12" s="28">
        <v>61455.99</v>
      </c>
      <c r="F12" s="28">
        <v>123784.8</v>
      </c>
      <c r="G12" s="28">
        <v>185453</v>
      </c>
      <c r="H12">
        <f>SUM(E12:G12)</f>
        <v>370693.79000000004</v>
      </c>
    </row>
    <row r="13" spans="3:7" ht="16.5" thickBot="1">
      <c r="C13" s="27" t="s">
        <v>28</v>
      </c>
      <c r="D13" s="28">
        <v>1600</v>
      </c>
      <c r="E13" s="28">
        <v>600</v>
      </c>
      <c r="F13" s="28">
        <v>500</v>
      </c>
      <c r="G13" s="28">
        <v>500</v>
      </c>
    </row>
    <row r="14" spans="3:8" ht="16.5" thickBot="1">
      <c r="C14" s="27" t="s">
        <v>29</v>
      </c>
      <c r="D14" s="28">
        <v>3676.438</v>
      </c>
      <c r="E14" s="28">
        <v>739.138</v>
      </c>
      <c r="F14" s="28">
        <v>1240.3</v>
      </c>
      <c r="G14" s="28">
        <v>1697</v>
      </c>
      <c r="H14">
        <f>SUM(E14:G14)</f>
        <v>3676.438</v>
      </c>
    </row>
    <row r="15" spans="3:7" ht="16.5" thickBot="1">
      <c r="C15" s="27" t="s">
        <v>30</v>
      </c>
      <c r="D15" s="30"/>
      <c r="E15" s="31"/>
      <c r="F15" s="31"/>
      <c r="G15" s="32"/>
    </row>
    <row r="16" spans="3:8" ht="48" thickBot="1">
      <c r="C16" s="27" t="s">
        <v>20</v>
      </c>
      <c r="D16" s="29">
        <v>957.6</v>
      </c>
      <c r="E16" s="29">
        <v>226.1</v>
      </c>
      <c r="F16" s="29">
        <v>325</v>
      </c>
      <c r="G16" s="29">
        <v>406.5</v>
      </c>
      <c r="H16">
        <f>SUM(E16:G16)</f>
        <v>957.6</v>
      </c>
    </row>
    <row r="17" spans="3:8" ht="54.75" customHeight="1" thickBot="1">
      <c r="C17" s="27" t="s">
        <v>14</v>
      </c>
      <c r="D17" s="29">
        <v>719.5</v>
      </c>
      <c r="E17" s="29">
        <v>338</v>
      </c>
      <c r="F17" s="29">
        <v>140.3</v>
      </c>
      <c r="G17" s="29">
        <v>168</v>
      </c>
      <c r="H17">
        <f>SUM(E17:G17)</f>
        <v>646.3</v>
      </c>
    </row>
    <row r="18" spans="3:8" ht="66.75" customHeight="1" thickBot="1">
      <c r="C18" s="27" t="s">
        <v>19</v>
      </c>
      <c r="D18" s="29">
        <v>803.5</v>
      </c>
      <c r="E18" s="29">
        <v>58</v>
      </c>
      <c r="F18" s="29">
        <v>181.5</v>
      </c>
      <c r="G18" s="29">
        <v>534</v>
      </c>
      <c r="H18">
        <f>SUM(E18:G18)</f>
        <v>773.5</v>
      </c>
    </row>
    <row r="19" spans="3:8" ht="58.5" customHeight="1" thickBot="1">
      <c r="C19" s="27" t="s">
        <v>18</v>
      </c>
      <c r="D19" s="29">
        <v>592.1</v>
      </c>
      <c r="E19" s="29">
        <v>58.6</v>
      </c>
      <c r="F19" s="29">
        <v>533.5</v>
      </c>
      <c r="G19" s="29">
        <v>0</v>
      </c>
      <c r="H19">
        <f>SUM(E19:G19)</f>
        <v>592.1</v>
      </c>
    </row>
    <row r="20" spans="3:8" ht="71.25" customHeight="1" thickBot="1">
      <c r="C20" s="27" t="s">
        <v>21</v>
      </c>
      <c r="D20" s="29">
        <v>707</v>
      </c>
      <c r="E20" s="29">
        <v>58.5</v>
      </c>
      <c r="F20" s="29">
        <v>60</v>
      </c>
      <c r="G20" s="29">
        <v>588.5</v>
      </c>
      <c r="H20">
        <f>SUM(E20:G20)</f>
        <v>707</v>
      </c>
    </row>
    <row r="21" spans="4:8" ht="12.75">
      <c r="D21">
        <f>SUM(D16:D20)</f>
        <v>3779.7</v>
      </c>
      <c r="E21">
        <f>SUM(E16:E20)</f>
        <v>739.2</v>
      </c>
      <c r="F21" s="34">
        <f>SUM(F16:F20)</f>
        <v>1240.3</v>
      </c>
      <c r="G21" s="33">
        <f>SUM(G16:G20)</f>
        <v>1697</v>
      </c>
      <c r="H21">
        <f>SUM(H16:H20)</f>
        <v>3676.5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23">
      <selection activeCell="A1" sqref="A1:M31"/>
    </sheetView>
  </sheetViews>
  <sheetFormatPr defaultColWidth="9.00390625" defaultRowHeight="12.75"/>
  <cols>
    <col min="1" max="1" width="5.125" style="0" customWidth="1"/>
    <col min="2" max="2" width="28.375" style="0" customWidth="1"/>
    <col min="3" max="3" width="7.00390625" style="0" customWidth="1"/>
    <col min="5" max="5" width="7.75390625" style="0" customWidth="1"/>
    <col min="6" max="6" width="11.25390625" style="0" customWidth="1"/>
    <col min="7" max="7" width="7.75390625" style="0" customWidth="1"/>
    <col min="8" max="8" width="6.25390625" style="0" customWidth="1"/>
    <col min="9" max="9" width="7.75390625" style="0" customWidth="1"/>
    <col min="10" max="10" width="10.75390625" style="0" customWidth="1"/>
    <col min="11" max="11" width="8.00390625" style="0" customWidth="1"/>
    <col min="13" max="13" width="10.625" style="0" customWidth="1"/>
  </cols>
  <sheetData>
    <row r="1" spans="1:13" ht="57" customHeight="1">
      <c r="A1" s="4"/>
      <c r="B1" s="5"/>
      <c r="C1" s="6"/>
      <c r="D1" s="7"/>
      <c r="E1" s="4"/>
      <c r="F1" s="8"/>
      <c r="G1" s="117" t="s">
        <v>62</v>
      </c>
      <c r="H1" s="117"/>
      <c r="I1" s="117"/>
      <c r="J1" s="117"/>
      <c r="K1" s="117"/>
      <c r="L1" s="117"/>
      <c r="M1" s="117"/>
    </row>
    <row r="2" spans="1:13" ht="12.75">
      <c r="A2" s="4"/>
      <c r="B2" s="5"/>
      <c r="C2" s="119" t="s">
        <v>32</v>
      </c>
      <c r="D2" s="119"/>
      <c r="E2" s="119"/>
      <c r="F2" s="119"/>
      <c r="G2" s="119"/>
      <c r="H2" s="119"/>
      <c r="I2" s="119"/>
      <c r="J2" s="119"/>
      <c r="K2" s="119"/>
      <c r="L2" s="4"/>
      <c r="M2" s="9"/>
    </row>
    <row r="3" spans="1:13" ht="12.75">
      <c r="A3" s="4"/>
      <c r="B3" s="5"/>
      <c r="C3" s="119"/>
      <c r="D3" s="119"/>
      <c r="E3" s="119"/>
      <c r="F3" s="119"/>
      <c r="G3" s="119"/>
      <c r="H3" s="119"/>
      <c r="I3" s="119"/>
      <c r="J3" s="119"/>
      <c r="K3" s="119"/>
      <c r="L3" s="4"/>
      <c r="M3" s="9"/>
    </row>
    <row r="4" spans="1:13" ht="12.75">
      <c r="A4" s="106" t="s">
        <v>0</v>
      </c>
      <c r="B4" s="104" t="s">
        <v>1</v>
      </c>
      <c r="C4" s="110" t="s">
        <v>8</v>
      </c>
      <c r="D4" s="110" t="s">
        <v>10</v>
      </c>
      <c r="E4" s="106" t="s">
        <v>11</v>
      </c>
      <c r="F4" s="106" t="s">
        <v>34</v>
      </c>
      <c r="G4" s="106"/>
      <c r="H4" s="106"/>
      <c r="I4" s="106"/>
      <c r="J4" s="106"/>
      <c r="K4" s="106"/>
      <c r="L4" s="106" t="s">
        <v>5</v>
      </c>
      <c r="M4" s="104" t="s">
        <v>16</v>
      </c>
    </row>
    <row r="5" spans="1:13" ht="12.75">
      <c r="A5" s="106"/>
      <c r="B5" s="104"/>
      <c r="C5" s="111"/>
      <c r="D5" s="111"/>
      <c r="E5" s="106"/>
      <c r="F5" s="107" t="s">
        <v>2</v>
      </c>
      <c r="G5" s="114" t="s">
        <v>12</v>
      </c>
      <c r="H5" s="115"/>
      <c r="I5" s="115"/>
      <c r="J5" s="116"/>
      <c r="K5" s="106" t="s">
        <v>54</v>
      </c>
      <c r="L5" s="106"/>
      <c r="M5" s="104"/>
    </row>
    <row r="6" spans="1:13" ht="12.75">
      <c r="A6" s="106"/>
      <c r="B6" s="104"/>
      <c r="C6" s="112"/>
      <c r="D6" s="112"/>
      <c r="E6" s="106"/>
      <c r="F6" s="107"/>
      <c r="G6" s="20" t="s">
        <v>52</v>
      </c>
      <c r="H6" s="10" t="s">
        <v>53</v>
      </c>
      <c r="I6" s="10" t="s">
        <v>29</v>
      </c>
      <c r="J6" s="10" t="s">
        <v>27</v>
      </c>
      <c r="K6" s="106"/>
      <c r="L6" s="106"/>
      <c r="M6" s="104"/>
    </row>
    <row r="7" spans="1:13" ht="57" customHeight="1">
      <c r="A7" s="10">
        <v>1</v>
      </c>
      <c r="B7" s="42" t="s">
        <v>49</v>
      </c>
      <c r="C7" s="21">
        <v>0.5</v>
      </c>
      <c r="D7" s="12" t="s">
        <v>22</v>
      </c>
      <c r="E7" s="10">
        <v>2012</v>
      </c>
      <c r="F7" s="46">
        <v>3408.784</v>
      </c>
      <c r="G7" s="46">
        <v>0</v>
      </c>
      <c r="H7" s="46"/>
      <c r="I7" s="46">
        <v>0</v>
      </c>
      <c r="J7" s="46">
        <v>3408.784</v>
      </c>
      <c r="K7" s="10"/>
      <c r="L7" s="10"/>
      <c r="M7" s="11" t="s">
        <v>55</v>
      </c>
    </row>
    <row r="8" spans="1:13" ht="48.75" customHeight="1">
      <c r="A8" s="10">
        <v>2</v>
      </c>
      <c r="B8" s="49" t="s">
        <v>50</v>
      </c>
      <c r="C8" s="21">
        <v>3</v>
      </c>
      <c r="D8" s="12" t="s">
        <v>22</v>
      </c>
      <c r="E8" s="10">
        <v>2012</v>
      </c>
      <c r="F8" s="46">
        <v>21780.399</v>
      </c>
      <c r="G8" s="46">
        <v>0</v>
      </c>
      <c r="H8" s="46"/>
      <c r="I8" s="46">
        <v>0</v>
      </c>
      <c r="J8" s="46">
        <v>21780.399</v>
      </c>
      <c r="K8" s="10"/>
      <c r="L8" s="10"/>
      <c r="M8" s="11" t="s">
        <v>55</v>
      </c>
    </row>
    <row r="9" spans="1:13" ht="56.25" customHeight="1">
      <c r="A9" s="10">
        <v>3</v>
      </c>
      <c r="B9" s="42" t="s">
        <v>51</v>
      </c>
      <c r="C9" s="21">
        <v>0.5</v>
      </c>
      <c r="D9" s="10" t="s">
        <v>22</v>
      </c>
      <c r="E9" s="13">
        <v>2012</v>
      </c>
      <c r="F9" s="47">
        <v>3105.315</v>
      </c>
      <c r="G9" s="46">
        <v>0</v>
      </c>
      <c r="H9" s="46"/>
      <c r="I9" s="46">
        <v>0</v>
      </c>
      <c r="J9" s="46">
        <v>3105.315</v>
      </c>
      <c r="K9" s="13"/>
      <c r="L9" s="13"/>
      <c r="M9" s="11" t="s">
        <v>56</v>
      </c>
    </row>
    <row r="10" spans="1:13" ht="55.5" customHeight="1">
      <c r="A10" s="10">
        <v>3</v>
      </c>
      <c r="B10" s="44" t="s">
        <v>35</v>
      </c>
      <c r="C10" s="21">
        <v>0.3</v>
      </c>
      <c r="D10" s="12" t="s">
        <v>22</v>
      </c>
      <c r="E10" s="10">
        <v>2012</v>
      </c>
      <c r="F10" s="46">
        <v>2400</v>
      </c>
      <c r="G10" s="46">
        <v>10</v>
      </c>
      <c r="H10" s="46"/>
      <c r="I10" s="46">
        <v>0</v>
      </c>
      <c r="J10" s="46">
        <v>2390</v>
      </c>
      <c r="K10" s="10"/>
      <c r="L10" s="10"/>
      <c r="M10" s="11" t="s">
        <v>55</v>
      </c>
    </row>
    <row r="11" spans="1:13" ht="60">
      <c r="A11" s="13">
        <v>4</v>
      </c>
      <c r="B11" s="42" t="s">
        <v>36</v>
      </c>
      <c r="C11" s="14">
        <v>0.5</v>
      </c>
      <c r="D11" s="10" t="s">
        <v>9</v>
      </c>
      <c r="E11" s="13">
        <v>2012</v>
      </c>
      <c r="F11" s="47">
        <v>4600</v>
      </c>
      <c r="G11" s="46">
        <v>10</v>
      </c>
      <c r="H11" s="46"/>
      <c r="I11" s="46">
        <v>0</v>
      </c>
      <c r="J11" s="46">
        <v>4590</v>
      </c>
      <c r="K11" s="13"/>
      <c r="L11" s="13"/>
      <c r="M11" s="11" t="s">
        <v>55</v>
      </c>
    </row>
    <row r="12" spans="1:13" ht="66.75" customHeight="1">
      <c r="A12" s="13">
        <v>5</v>
      </c>
      <c r="B12" s="42" t="s">
        <v>37</v>
      </c>
      <c r="C12" s="14">
        <v>0.3</v>
      </c>
      <c r="D12" s="10" t="s">
        <v>9</v>
      </c>
      <c r="E12" s="13">
        <v>2012</v>
      </c>
      <c r="F12" s="47">
        <v>2400</v>
      </c>
      <c r="G12" s="46">
        <v>10</v>
      </c>
      <c r="H12" s="46"/>
      <c r="I12" s="46">
        <v>0</v>
      </c>
      <c r="J12" s="46">
        <v>2390</v>
      </c>
      <c r="K12" s="13"/>
      <c r="L12" s="13"/>
      <c r="M12" s="11" t="s">
        <v>6</v>
      </c>
    </row>
    <row r="13" spans="1:13" ht="15.75">
      <c r="A13" s="13"/>
      <c r="B13" s="42"/>
      <c r="C13" s="14"/>
      <c r="D13" s="10"/>
      <c r="E13" s="13"/>
      <c r="F13" s="47"/>
      <c r="G13" s="47"/>
      <c r="H13" s="47"/>
      <c r="I13" s="47"/>
      <c r="J13" s="46"/>
      <c r="K13" s="13"/>
      <c r="L13" s="13"/>
      <c r="M13" s="11"/>
    </row>
    <row r="14" spans="1:13" ht="47.25" customHeight="1">
      <c r="A14" s="13">
        <v>6</v>
      </c>
      <c r="B14" s="42" t="s">
        <v>38</v>
      </c>
      <c r="C14" s="14">
        <v>2.43</v>
      </c>
      <c r="D14" s="10" t="s">
        <v>9</v>
      </c>
      <c r="E14" s="13">
        <v>2012</v>
      </c>
      <c r="F14" s="47">
        <v>8192.711</v>
      </c>
      <c r="G14" s="46">
        <v>10</v>
      </c>
      <c r="H14" s="46"/>
      <c r="I14" s="46">
        <v>0</v>
      </c>
      <c r="J14" s="46">
        <v>8182.711</v>
      </c>
      <c r="K14" s="13"/>
      <c r="L14" s="13"/>
      <c r="M14" s="11" t="s">
        <v>57</v>
      </c>
    </row>
    <row r="15" spans="1:13" ht="52.5" customHeight="1">
      <c r="A15" s="13">
        <v>7</v>
      </c>
      <c r="B15" s="42" t="s">
        <v>39</v>
      </c>
      <c r="C15" s="14">
        <v>0.808</v>
      </c>
      <c r="D15" s="10" t="s">
        <v>9</v>
      </c>
      <c r="E15" s="13">
        <v>2012</v>
      </c>
      <c r="F15" s="47">
        <v>2724.161</v>
      </c>
      <c r="G15" s="46">
        <v>10</v>
      </c>
      <c r="H15" s="46"/>
      <c r="I15" s="46">
        <v>0</v>
      </c>
      <c r="J15" s="46">
        <v>2714.161</v>
      </c>
      <c r="K15" s="13"/>
      <c r="L15" s="13"/>
      <c r="M15" s="11" t="s">
        <v>58</v>
      </c>
    </row>
    <row r="16" spans="1:13" ht="48">
      <c r="A16" s="13">
        <v>8</v>
      </c>
      <c r="B16" s="42" t="s">
        <v>40</v>
      </c>
      <c r="C16" s="14">
        <v>0.98</v>
      </c>
      <c r="D16" s="10" t="s">
        <v>9</v>
      </c>
      <c r="E16" s="13">
        <v>2012</v>
      </c>
      <c r="F16" s="47">
        <v>3304.056</v>
      </c>
      <c r="G16" s="46">
        <v>10</v>
      </c>
      <c r="H16" s="46"/>
      <c r="I16" s="46">
        <v>0</v>
      </c>
      <c r="J16" s="46">
        <v>3294.056</v>
      </c>
      <c r="K16" s="13"/>
      <c r="L16" s="13"/>
      <c r="M16" s="11" t="s">
        <v>58</v>
      </c>
    </row>
    <row r="17" spans="1:13" ht="70.5" customHeight="1">
      <c r="A17" s="13">
        <v>9</v>
      </c>
      <c r="B17" s="42" t="s">
        <v>41</v>
      </c>
      <c r="C17" s="14">
        <v>1.7</v>
      </c>
      <c r="D17" s="10" t="s">
        <v>9</v>
      </c>
      <c r="E17" s="13">
        <v>2012</v>
      </c>
      <c r="F17" s="47">
        <v>2360.04</v>
      </c>
      <c r="G17" s="46">
        <v>10</v>
      </c>
      <c r="H17" s="46"/>
      <c r="I17" s="46">
        <v>0</v>
      </c>
      <c r="J17" s="46">
        <v>2350.04</v>
      </c>
      <c r="K17" s="13"/>
      <c r="L17" s="13"/>
      <c r="M17" s="11" t="s">
        <v>7</v>
      </c>
    </row>
    <row r="18" spans="1:13" ht="48">
      <c r="A18" s="13">
        <v>10</v>
      </c>
      <c r="B18" s="42" t="s">
        <v>42</v>
      </c>
      <c r="C18" s="14">
        <v>1.2</v>
      </c>
      <c r="D18" s="10" t="s">
        <v>9</v>
      </c>
      <c r="E18" s="13">
        <v>2012</v>
      </c>
      <c r="F18" s="47">
        <v>4045.783</v>
      </c>
      <c r="G18" s="46">
        <v>10</v>
      </c>
      <c r="H18" s="46"/>
      <c r="I18" s="46">
        <v>0</v>
      </c>
      <c r="J18" s="46">
        <v>4035.783</v>
      </c>
      <c r="K18" s="13"/>
      <c r="L18" s="13"/>
      <c r="M18" s="11" t="s">
        <v>58</v>
      </c>
    </row>
    <row r="19" spans="1:13" ht="51">
      <c r="A19" s="13">
        <v>11</v>
      </c>
      <c r="B19" s="42" t="s">
        <v>43</v>
      </c>
      <c r="C19" s="14">
        <v>1.15</v>
      </c>
      <c r="D19" s="10" t="s">
        <v>33</v>
      </c>
      <c r="E19" s="13">
        <v>2012</v>
      </c>
      <c r="F19" s="47">
        <v>3877.209</v>
      </c>
      <c r="G19" s="46">
        <v>10</v>
      </c>
      <c r="H19" s="46"/>
      <c r="I19" s="46">
        <v>0</v>
      </c>
      <c r="J19" s="46">
        <v>3867.209</v>
      </c>
      <c r="K19" s="13"/>
      <c r="L19" s="13"/>
      <c r="M19" s="11" t="s">
        <v>58</v>
      </c>
    </row>
    <row r="20" spans="1:13" ht="48">
      <c r="A20" s="13">
        <v>12</v>
      </c>
      <c r="B20" s="42" t="s">
        <v>44</v>
      </c>
      <c r="C20" s="14">
        <v>1.65</v>
      </c>
      <c r="D20" s="10" t="s">
        <v>9</v>
      </c>
      <c r="E20" s="13">
        <v>2012</v>
      </c>
      <c r="F20" s="47">
        <v>5562.951</v>
      </c>
      <c r="G20" s="46">
        <v>10</v>
      </c>
      <c r="H20" s="46"/>
      <c r="I20" s="46">
        <v>0</v>
      </c>
      <c r="J20" s="46">
        <v>5552.951</v>
      </c>
      <c r="K20" s="13"/>
      <c r="L20" s="13"/>
      <c r="M20" s="11" t="s">
        <v>58</v>
      </c>
    </row>
    <row r="21" spans="1:13" ht="60">
      <c r="A21" s="13">
        <v>13</v>
      </c>
      <c r="B21" s="42" t="s">
        <v>45</v>
      </c>
      <c r="C21" s="14">
        <v>1.79</v>
      </c>
      <c r="D21" s="10" t="s">
        <v>9</v>
      </c>
      <c r="E21" s="13">
        <v>2012</v>
      </c>
      <c r="F21" s="47">
        <v>6034.96</v>
      </c>
      <c r="G21" s="46">
        <v>10</v>
      </c>
      <c r="H21" s="46"/>
      <c r="I21" s="46">
        <v>0</v>
      </c>
      <c r="J21" s="46">
        <v>6024.96</v>
      </c>
      <c r="K21" s="13"/>
      <c r="L21" s="13"/>
      <c r="M21" s="11" t="s">
        <v>59</v>
      </c>
    </row>
    <row r="22" spans="1:13" ht="60">
      <c r="A22" s="13">
        <v>14</v>
      </c>
      <c r="B22" s="42" t="s">
        <v>46</v>
      </c>
      <c r="C22" s="21">
        <v>0.35</v>
      </c>
      <c r="D22" s="10" t="s">
        <v>22</v>
      </c>
      <c r="E22" s="13">
        <v>2012</v>
      </c>
      <c r="F22" s="47">
        <v>3656.236</v>
      </c>
      <c r="G22" s="46">
        <v>10</v>
      </c>
      <c r="H22" s="46"/>
      <c r="I22" s="46">
        <v>0</v>
      </c>
      <c r="J22" s="46">
        <v>3646.236</v>
      </c>
      <c r="K22" s="13"/>
      <c r="L22" s="13"/>
      <c r="M22" s="11" t="s">
        <v>56</v>
      </c>
    </row>
    <row r="23" spans="1:13" ht="60">
      <c r="A23" s="13">
        <v>15</v>
      </c>
      <c r="B23" s="42" t="s">
        <v>47</v>
      </c>
      <c r="C23" s="21">
        <v>0.6</v>
      </c>
      <c r="D23" s="10" t="s">
        <v>22</v>
      </c>
      <c r="E23" s="13">
        <v>2012</v>
      </c>
      <c r="F23" s="47">
        <v>6267.834</v>
      </c>
      <c r="G23" s="46">
        <v>10</v>
      </c>
      <c r="H23" s="46"/>
      <c r="I23" s="46">
        <v>0</v>
      </c>
      <c r="J23" s="46">
        <v>6257.834</v>
      </c>
      <c r="K23" s="13"/>
      <c r="L23" s="13"/>
      <c r="M23" s="11" t="s">
        <v>56</v>
      </c>
    </row>
    <row r="24" spans="1:13" ht="60">
      <c r="A24" s="13">
        <v>16</v>
      </c>
      <c r="B24" s="42" t="s">
        <v>48</v>
      </c>
      <c r="C24" s="21">
        <v>0.6</v>
      </c>
      <c r="D24" s="10" t="s">
        <v>22</v>
      </c>
      <c r="E24" s="13">
        <v>2012</v>
      </c>
      <c r="F24" s="47">
        <v>4178.556</v>
      </c>
      <c r="G24" s="46">
        <v>10</v>
      </c>
      <c r="H24" s="46"/>
      <c r="I24" s="46">
        <v>0</v>
      </c>
      <c r="J24" s="46">
        <v>4168.556</v>
      </c>
      <c r="K24" s="13"/>
      <c r="L24" s="13"/>
      <c r="M24" s="11" t="s">
        <v>56</v>
      </c>
    </row>
    <row r="25" spans="1:13" ht="15.75">
      <c r="A25" s="13"/>
      <c r="B25" s="43"/>
      <c r="C25" s="21"/>
      <c r="D25" s="10"/>
      <c r="E25" s="13"/>
      <c r="F25" s="47"/>
      <c r="G25" s="47"/>
      <c r="H25" s="47"/>
      <c r="I25" s="47"/>
      <c r="J25" s="46"/>
      <c r="K25" s="13"/>
      <c r="L25" s="13"/>
      <c r="M25" s="11"/>
    </row>
    <row r="26" spans="1:13" ht="12.75">
      <c r="A26" s="13"/>
      <c r="B26" s="15" t="s">
        <v>17</v>
      </c>
      <c r="C26" s="40">
        <f>SUM(C7:C25)</f>
        <v>18.358000000000004</v>
      </c>
      <c r="D26" s="40"/>
      <c r="E26" s="45"/>
      <c r="F26" s="41">
        <f>SUM(F7:F25)</f>
        <v>87898.99500000001</v>
      </c>
      <c r="G26" s="41">
        <f>SUM(G7:G25)</f>
        <v>140</v>
      </c>
      <c r="H26" s="48"/>
      <c r="I26" s="41">
        <f>SUM(I7:I25)</f>
        <v>0</v>
      </c>
      <c r="J26" s="41">
        <f>SUM(J7:J25)</f>
        <v>87758.99500000001</v>
      </c>
      <c r="K26" s="13"/>
      <c r="L26" s="13"/>
      <c r="M26" s="17"/>
    </row>
    <row r="29" spans="1:13" ht="18">
      <c r="A29" s="53" t="s">
        <v>60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1:13" ht="18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7" ht="12.75">
      <c r="A31" s="118" t="s">
        <v>61</v>
      </c>
      <c r="B31" s="118"/>
      <c r="C31" s="118"/>
      <c r="D31" s="118"/>
      <c r="E31" s="54"/>
      <c r="F31" s="54"/>
      <c r="G31" s="54"/>
    </row>
  </sheetData>
  <sheetProtection/>
  <mergeCells count="14">
    <mergeCell ref="A31:D31"/>
    <mergeCell ref="G1:M1"/>
    <mergeCell ref="C2:K3"/>
    <mergeCell ref="A4:A6"/>
    <mergeCell ref="B4:B6"/>
    <mergeCell ref="C4:C6"/>
    <mergeCell ref="M4:M6"/>
    <mergeCell ref="F5:F6"/>
    <mergeCell ref="G5:J5"/>
    <mergeCell ref="K5:K6"/>
    <mergeCell ref="D4:D6"/>
    <mergeCell ref="E4:E6"/>
    <mergeCell ref="F4:K4"/>
    <mergeCell ref="L4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selection activeCell="A18" sqref="A18"/>
    </sheetView>
  </sheetViews>
  <sheetFormatPr defaultColWidth="9.00390625" defaultRowHeight="12.75"/>
  <sheetData>
    <row r="3" spans="1:3" ht="12.75">
      <c r="A3" s="1"/>
      <c r="B3" s="1"/>
      <c r="C3" s="1"/>
    </row>
    <row r="4" spans="1:3" ht="13.5" thickBot="1">
      <c r="A4" s="24">
        <v>88</v>
      </c>
      <c r="B4" s="2"/>
      <c r="C4" s="1"/>
    </row>
    <row r="5" spans="1:3" ht="13.5" thickBot="1">
      <c r="A5" s="22">
        <v>16.5</v>
      </c>
      <c r="B5" s="2"/>
      <c r="C5" s="1"/>
    </row>
    <row r="6" spans="1:3" ht="13.5" thickBot="1">
      <c r="A6" s="23">
        <v>44</v>
      </c>
      <c r="B6" s="2"/>
      <c r="C6" s="1"/>
    </row>
    <row r="7" spans="1:3" ht="13.5" thickBot="1">
      <c r="A7" s="23">
        <v>33</v>
      </c>
      <c r="B7" s="2"/>
      <c r="C7" s="1"/>
    </row>
    <row r="8" spans="1:3" ht="13.5" thickBot="1">
      <c r="A8" s="23">
        <v>27.5</v>
      </c>
      <c r="B8" s="2"/>
      <c r="C8" s="1"/>
    </row>
    <row r="9" spans="1:3" ht="13.5" thickBot="1">
      <c r="A9" s="23">
        <v>60.5</v>
      </c>
      <c r="B9" s="2"/>
      <c r="C9" s="1"/>
    </row>
    <row r="10" spans="1:3" ht="13.5" thickBot="1">
      <c r="A10" s="23">
        <v>18</v>
      </c>
      <c r="B10" s="2"/>
      <c r="C10" s="1"/>
    </row>
    <row r="11" spans="1:3" ht="13.5" thickBot="1">
      <c r="A11" s="23">
        <v>48</v>
      </c>
      <c r="B11" s="2"/>
      <c r="C11" s="1"/>
    </row>
    <row r="12" spans="1:3" ht="13.5" thickBot="1">
      <c r="A12" s="23">
        <v>72</v>
      </c>
      <c r="B12" s="2"/>
      <c r="C12" s="1"/>
    </row>
    <row r="13" spans="1:3" ht="13.5" thickBot="1">
      <c r="A13" s="23">
        <v>36</v>
      </c>
      <c r="B13" s="2"/>
      <c r="C13" s="1"/>
    </row>
    <row r="14" spans="1:3" ht="13.5" thickBot="1">
      <c r="A14" s="23">
        <v>18</v>
      </c>
      <c r="B14" s="3"/>
      <c r="C14" s="1"/>
    </row>
    <row r="15" spans="1:3" ht="13.5" thickBot="1">
      <c r="A15" s="23">
        <v>12</v>
      </c>
      <c r="B15" s="3"/>
      <c r="C15" s="1"/>
    </row>
    <row r="16" spans="1:3" ht="13.5" thickBot="1">
      <c r="A16" s="23">
        <v>36</v>
      </c>
      <c r="B16" s="3"/>
      <c r="C16" s="1"/>
    </row>
    <row r="17" spans="1:3" ht="13.5" thickBot="1">
      <c r="A17" s="23">
        <v>18</v>
      </c>
      <c r="B17" s="3"/>
      <c r="C17" s="1"/>
    </row>
    <row r="18" spans="1:3" ht="13.5" thickBot="1">
      <c r="A18" s="22">
        <v>18</v>
      </c>
      <c r="B18" s="3"/>
      <c r="C18" s="1"/>
    </row>
    <row r="19" spans="1:3" ht="13.5" thickBot="1">
      <c r="A19" s="23">
        <v>36</v>
      </c>
      <c r="B19" s="3"/>
      <c r="C19" s="1"/>
    </row>
    <row r="20" spans="1:3" ht="13.5" thickBot="1">
      <c r="A20" s="23">
        <v>24</v>
      </c>
      <c r="B20" s="3"/>
      <c r="C20" s="1"/>
    </row>
    <row r="21" spans="1:3" ht="13.5" thickBot="1">
      <c r="A21" s="23">
        <v>60</v>
      </c>
      <c r="B21" s="3"/>
      <c r="C21" s="1"/>
    </row>
    <row r="22" spans="1:3" ht="13.5" thickBot="1">
      <c r="A22" s="23">
        <v>30</v>
      </c>
      <c r="B22" s="3"/>
      <c r="C22" s="1"/>
    </row>
    <row r="23" spans="1:3" ht="13.5" thickBot="1">
      <c r="A23" s="23">
        <v>18</v>
      </c>
      <c r="B23" s="3"/>
      <c r="C23" s="1"/>
    </row>
    <row r="24" spans="1:3" ht="13.5" thickBot="1">
      <c r="A24" s="23">
        <v>24</v>
      </c>
      <c r="B24" s="3"/>
      <c r="C24" s="1"/>
    </row>
    <row r="25" spans="1:3" ht="13.5" thickBot="1">
      <c r="A25" s="23">
        <v>42</v>
      </c>
      <c r="B25" s="3"/>
      <c r="C25" s="1"/>
    </row>
    <row r="26" spans="1:3" ht="13.5" thickBot="1">
      <c r="A26" s="23">
        <v>24</v>
      </c>
      <c r="B26" s="3"/>
      <c r="C26" s="1"/>
    </row>
    <row r="27" ht="12.75">
      <c r="A27">
        <f>SUM(A4:A26)</f>
        <v>803.5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УСЖКХ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Макеева Ирина Борисовна</dc:creator>
  <cp:keywords/>
  <dc:description/>
  <cp:lastModifiedBy>1</cp:lastModifiedBy>
  <cp:lastPrinted>2016-10-24T11:31:26Z</cp:lastPrinted>
  <dcterms:created xsi:type="dcterms:W3CDTF">2008-07-23T02:38:49Z</dcterms:created>
  <dcterms:modified xsi:type="dcterms:W3CDTF">2016-10-31T10:44:18Z</dcterms:modified>
  <cp:category/>
  <cp:version/>
  <cp:contentType/>
  <cp:contentStatus/>
</cp:coreProperties>
</file>